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Eingabe" sheetId="1" state="visible" r:id="rId1"/>
    <sheet name="Bewertung" sheetId="2" state="visible" r:id="rId2"/>
    <sheet name="Branchen-Multiples" sheetId="3" state="visible" r:id="rId3"/>
    <sheet name="Rechtliche Hinweise" sheetId="4" state="visible" r:id="rId4"/>
  </sheets>
  <definedNames>
    <definedName name="_xlnm.Print_Area" localSheetId="0">'Eingabe'!$A$1:$F$29</definedName>
    <definedName name="_xlnm.Print_Area" localSheetId="1">'Bewertung'!$A$1:$F$39</definedName>
    <definedName name="_xlnm.Print_Area" localSheetId="2">'Branchen-Multiples'!$A$1:$F$23</definedName>
    <definedName name="_xlnm.Print_Area" localSheetId="3">'Rechtliche Hinweise'!$A$1:$C$70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#,##0 €"/>
    <numFmt numFmtId="165" formatCode="0.0&quot;x&quot;"/>
  </numFmts>
  <fonts count="21">
    <font>
      <name val="Calibri"/>
      <family val="2"/>
      <color theme="1"/>
      <sz val="11"/>
      <scheme val="minor"/>
    </font>
    <font>
      <name val="Arial"/>
      <b val="1"/>
      <color rgb="001F3864"/>
      <sz val="16"/>
    </font>
    <font>
      <name val="Arial"/>
      <i val="1"/>
      <color rgb="00666666"/>
      <sz val="11"/>
    </font>
    <font>
      <name val="Arial"/>
      <b val="1"/>
      <color rgb="00000000"/>
      <sz val="11"/>
    </font>
    <font>
      <name val="Arial"/>
      <color rgb="00000000"/>
      <sz val="11"/>
    </font>
    <font>
      <name val="Arial"/>
      <b val="1"/>
      <color rgb="001F3864"/>
      <sz val="10"/>
    </font>
    <font>
      <name val="Arial"/>
      <i val="1"/>
      <color rgb="00666666"/>
      <sz val="10"/>
    </font>
    <font>
      <name val="Arial"/>
      <color rgb="00008000"/>
      <sz val="11"/>
    </font>
    <font>
      <name val="Arial"/>
      <b val="1"/>
      <color rgb="001F3864"/>
      <sz val="12"/>
    </font>
    <font>
      <name val="Arial"/>
      <color rgb="00666666"/>
      <sz val="10"/>
    </font>
    <font>
      <name val="Arial"/>
      <b val="1"/>
      <color rgb="00B8860B"/>
      <sz val="12"/>
    </font>
    <font>
      <name val="Arial"/>
      <i val="1"/>
      <color rgb="00B8860B"/>
      <sz val="10"/>
    </font>
    <font>
      <name val="Arial"/>
      <i val="1"/>
      <color rgb="00C00000"/>
      <sz val="8"/>
    </font>
    <font>
      <name val="Arial"/>
      <i val="1"/>
      <color rgb="00888888"/>
      <sz val="9"/>
    </font>
    <font>
      <name val="Arial"/>
      <b val="1"/>
      <color rgb="001F3864"/>
      <sz val="14"/>
    </font>
    <font>
      <name val="Arial"/>
      <b val="1"/>
      <color rgb="00FFFFFF"/>
      <sz val="11"/>
    </font>
    <font>
      <name val="Arial"/>
      <b val="1"/>
      <color rgb="00FFFFFF"/>
      <sz val="12"/>
    </font>
    <font>
      <name val="Arial"/>
      <b val="1"/>
      <color rgb="00FFFFFF"/>
      <sz val="13"/>
    </font>
    <font>
      <name val="Arial"/>
      <b val="1"/>
      <color rgb="00C00000"/>
      <sz val="16"/>
    </font>
    <font>
      <name val="Arial"/>
      <b val="1"/>
      <color rgb="001F3864"/>
      <sz val="11"/>
    </font>
    <font>
      <name val="Arial"/>
      <b val="1"/>
      <color rgb="00666666"/>
      <sz val="10"/>
    </font>
  </fonts>
  <fills count="8">
    <fill>
      <patternFill/>
    </fill>
    <fill>
      <patternFill patternType="gray125"/>
    </fill>
    <fill>
      <patternFill patternType="solid">
        <fgColor rgb="00FFF9E6"/>
      </patternFill>
    </fill>
    <fill>
      <patternFill patternType="solid">
        <fgColor rgb="00FFF3D0"/>
      </patternFill>
    </fill>
    <fill>
      <patternFill patternType="solid">
        <fgColor rgb="001F3864"/>
      </patternFill>
    </fill>
    <fill>
      <patternFill patternType="solid">
        <fgColor rgb="00F2F2F2"/>
      </patternFill>
    </fill>
    <fill>
      <patternFill patternType="solid">
        <fgColor rgb="00E8EDF5"/>
      </patternFill>
    </fill>
    <fill>
      <patternFill patternType="solid">
        <fgColor rgb="00B8860B"/>
      </patternFill>
    </fill>
  </fills>
  <borders count="7">
    <border>
      <left/>
      <right/>
      <top/>
      <bottom/>
      <diagonal/>
    </border>
    <border>
      <left style="medium"/>
      <right style="medium"/>
      <top style="medium"/>
      <bottom style="medium"/>
    </border>
    <border>
      <left/>
      <right/>
      <top style="medium"/>
      <bottom/>
      <diagonal/>
    </border>
    <border>
      <left/>
      <right style="medium"/>
      <top style="medium"/>
      <bottom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2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pivotButton="0" quotePrefix="0" xfId="0"/>
    <xf numFmtId="0" fontId="3" fillId="0" borderId="0" pivotButton="0" quotePrefix="0" xfId="0"/>
    <xf numFmtId="0" fontId="4" fillId="2" borderId="1" applyAlignment="1" applyProtection="1" pivotButton="0" quotePrefix="0" xfId="0">
      <alignment horizontal="right" vertical="center"/>
      <protection locked="0" hidden="0"/>
    </xf>
    <xf numFmtId="0" fontId="5" fillId="0" borderId="0" applyAlignment="1" pivotButton="0" quotePrefix="0" xfId="0">
      <alignment horizontal="center" vertical="center"/>
    </xf>
    <xf numFmtId="164" fontId="4" fillId="2" borderId="1" applyAlignment="1" applyProtection="1" pivotButton="0" quotePrefix="0" xfId="0">
      <alignment horizontal="right" vertical="center"/>
      <protection locked="0" hidden="0"/>
    </xf>
    <xf numFmtId="0" fontId="6" fillId="0" borderId="0" pivotButton="0" quotePrefix="0" xfId="0"/>
    <xf numFmtId="164" fontId="7" fillId="0" borderId="0" pivotButton="0" quotePrefix="0" xfId="0"/>
    <xf numFmtId="0" fontId="8" fillId="0" borderId="0" pivotButton="0" quotePrefix="0" xfId="0"/>
    <xf numFmtId="0" fontId="9" fillId="0" borderId="0" pivotButton="0" quotePrefix="0" xfId="0"/>
    <xf numFmtId="0" fontId="10" fillId="0" borderId="0" pivotButton="0" quotePrefix="0" xfId="0"/>
    <xf numFmtId="164" fontId="10" fillId="3" borderId="1" pivotButton="0" quotePrefix="0" xfId="0"/>
    <xf numFmtId="0" fontId="0" fillId="0" borderId="4" pivotButton="0" quotePrefix="0" xfId="0"/>
    <xf numFmtId="0" fontId="0" fillId="0" borderId="5" pivotButton="0" quotePrefix="0" xfId="0"/>
    <xf numFmtId="0" fontId="11" fillId="0" borderId="0" pivotButton="0" quotePrefix="0" xfId="0"/>
    <xf numFmtId="0" fontId="12" fillId="0" borderId="0" applyAlignment="1" pivotButton="0" quotePrefix="0" xfId="0">
      <alignment horizontal="left" vertical="top" wrapText="1"/>
    </xf>
    <xf numFmtId="0" fontId="13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8" fillId="6" borderId="0" pivotButton="0" quotePrefix="0" xfId="0"/>
    <xf numFmtId="0" fontId="4" fillId="0" borderId="6" pivotButton="0" quotePrefix="0" xfId="0"/>
    <xf numFmtId="164" fontId="7" fillId="0" borderId="6" pivotButton="0" quotePrefix="0" xfId="0"/>
    <xf numFmtId="0" fontId="3" fillId="0" borderId="6" pivotButton="0" quotePrefix="0" xfId="0"/>
    <xf numFmtId="164" fontId="10" fillId="3" borderId="6" pivotButton="0" quotePrefix="0" xfId="0"/>
    <xf numFmtId="0" fontId="7" fillId="0" borderId="6" pivotButton="0" quotePrefix="0" xfId="0"/>
    <xf numFmtId="165" fontId="7" fillId="0" borderId="6" pivotButton="0" quotePrefix="0" xfId="0"/>
    <xf numFmtId="0" fontId="15" fillId="4" borderId="6" pivotButton="0" quotePrefix="0" xfId="0"/>
    <xf numFmtId="0" fontId="15" fillId="4" borderId="6" applyAlignment="1" pivotButton="0" quotePrefix="0" xfId="0">
      <alignment horizontal="center" vertical="center"/>
    </xf>
    <xf numFmtId="165" fontId="7" fillId="0" borderId="6" applyAlignment="1" pivotButton="0" quotePrefix="0" xfId="0">
      <alignment horizontal="center" vertical="center"/>
    </xf>
    <xf numFmtId="164" fontId="7" fillId="0" borderId="6" applyAlignment="1" pivotButton="0" quotePrefix="0" xfId="0">
      <alignment horizontal="center" vertical="center"/>
    </xf>
    <xf numFmtId="0" fontId="16" fillId="7" borderId="6" pivotButton="0" quotePrefix="0" xfId="0"/>
    <xf numFmtId="164" fontId="17" fillId="7" borderId="6" applyAlignment="1" pivotButton="0" quotePrefix="0" xfId="0">
      <alignment horizontal="center" vertical="center"/>
    </xf>
    <xf numFmtId="0" fontId="14" fillId="0" borderId="0" pivotButton="0" quotePrefix="0" xfId="0"/>
    <xf numFmtId="0" fontId="13" fillId="0" borderId="0" pivotButton="0" quotePrefix="0" xfId="0"/>
    <xf numFmtId="0" fontId="4" fillId="0" borderId="6" applyAlignment="1" pivotButton="0" quotePrefix="0" xfId="0">
      <alignment horizontal="left" vertical="center"/>
    </xf>
    <xf numFmtId="165" fontId="4" fillId="0" borderId="6" applyAlignment="1" pivotButton="0" quotePrefix="0" xfId="0">
      <alignment horizontal="center" vertical="center"/>
    </xf>
    <xf numFmtId="0" fontId="4" fillId="5" borderId="6" applyAlignment="1" pivotButton="0" quotePrefix="0" xfId="0">
      <alignment horizontal="left" vertical="center"/>
    </xf>
    <xf numFmtId="165" fontId="4" fillId="5" borderId="6" applyAlignment="1" pivotButton="0" quotePrefix="0" xfId="0">
      <alignment horizontal="center" vertical="center"/>
    </xf>
    <xf numFmtId="0" fontId="18" fillId="0" borderId="0" pivotButton="0" quotePrefix="0" xfId="0"/>
    <xf numFmtId="0" fontId="19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2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charts/chart1.xml><?xml version="1.0" encoding="utf-8"?>
<chartSpace xmlns:a="http://schemas.openxmlformats.org/drawingml/2006/main" xmlns="http://schemas.openxmlformats.org/drawingml/2006/chart">
  <style val="10"/>
  <chart>
    <title>
      <tx>
        <rich>
          <a:bodyPr/>
          <a:p>
            <a:pPr>
              <a:defRPr/>
            </a:pPr>
            <a:r>
              <a:t>Enterprise Value — Szenarien</a:t>
            </a:r>
          </a:p>
        </rich>
      </tx>
    </title>
    <plotArea>
      <barChart>
        <barDir val="col"/>
        <grouping val="clustered"/>
        <ser>
          <idx val="0"/>
          <order val="0"/>
          <spPr>
            <a:solidFill>
              <a:srgbClr val="B8860B"/>
            </a:solidFill>
            <a:ln>
              <a:prstDash val="solid"/>
            </a:ln>
          </spPr>
          <cat>
            <numRef>
              <f>'Bewertung'!$C$17:$E$17</f>
            </numRef>
          </cat>
          <val>
            <numRef>
              <f>'Bewertung'!$C$20:$E$20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Euro (€)</a:t>
                </a:r>
              </a:p>
            </rich>
          </tx>
        </title>
        <numFmt formatCode="#,##0 €" sourceLinked="0"/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</col>
      <colOff>0</colOff>
      <row>21</row>
      <rowOff>0</rowOff>
    </from>
    <ext cx="6480000" cy="43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tabColor rgb="001F3864"/>
    <outlinePr summaryBelow="1" summaryRight="1"/>
    <pageSetUpPr/>
  </sheetPr>
  <dimension ref="A1:F29"/>
  <sheetViews>
    <sheetView workbookViewId="0">
      <selection activeCell="A1" sqref="A1"/>
    </sheetView>
  </sheetViews>
  <sheetFormatPr baseColWidth="8" defaultRowHeight="15"/>
  <cols>
    <col width="4" customWidth="1" min="1" max="1"/>
    <col width="32" customWidth="1" min="2" max="2"/>
    <col width="20" customWidth="1" min="3" max="3"/>
    <col width="20" customWidth="1" min="4" max="4"/>
    <col width="20" customWidth="1" min="5" max="5"/>
    <col width="4" customWidth="1" min="6" max="6"/>
  </cols>
  <sheetData>
    <row r="1">
      <c r="B1" s="1" t="inlineStr">
        <is>
          <t>Unternehmensbewertung — Multiplikator-Methode</t>
        </is>
      </c>
    </row>
    <row r="2">
      <c r="B2" s="2" t="inlineStr">
        <is>
          <t>Schnellbewertung auf Basis bereinigter EBIT-Multiples</t>
        </is>
      </c>
    </row>
    <row r="3">
      <c r="B3" s="3" t="inlineStr">
        <is>
          <t>Unternehmensname</t>
        </is>
      </c>
      <c r="C3" s="4" t="inlineStr"/>
    </row>
    <row r="4"/>
    <row r="5">
      <c r="B5" s="3" t="inlineStr">
        <is>
          <t>Branche</t>
        </is>
      </c>
      <c r="C5" s="4" t="n"/>
    </row>
    <row r="6">
      <c r="C6" s="5" t="inlineStr">
        <is>
          <t>2023</t>
        </is>
      </c>
      <c r="D6" s="5" t="inlineStr">
        <is>
          <t>2024</t>
        </is>
      </c>
      <c r="E6" s="5" t="inlineStr">
        <is>
          <t>2025</t>
        </is>
      </c>
    </row>
    <row r="7">
      <c r="B7" s="3" t="inlineStr">
        <is>
          <t>Umsatz (€)</t>
        </is>
      </c>
      <c r="C7" s="6" t="n"/>
      <c r="D7" s="6" t="n"/>
      <c r="E7" s="6" t="n"/>
    </row>
    <row r="8">
      <c r="B8" s="7" t="inlineStr">
        <is>
          <t>⌀ Umsatz (3J)</t>
        </is>
      </c>
      <c r="C8" s="8">
        <f>IF(COUNT(C7:E7)&gt;0,AVERAGE(C7:E7),0)</f>
        <v/>
      </c>
    </row>
    <row r="9"/>
    <row r="10">
      <c r="C10" s="5" t="inlineStr">
        <is>
          <t>2023</t>
        </is>
      </c>
      <c r="D10" s="5" t="inlineStr">
        <is>
          <t>2024</t>
        </is>
      </c>
      <c r="E10" s="5" t="inlineStr">
        <is>
          <t>2025</t>
        </is>
      </c>
    </row>
    <row r="11">
      <c r="B11" s="3" t="inlineStr">
        <is>
          <t>EBIT (€)</t>
        </is>
      </c>
      <c r="C11" s="6" t="n"/>
      <c r="D11" s="6" t="n"/>
      <c r="E11" s="6" t="n"/>
    </row>
    <row r="12">
      <c r="B12" s="7" t="inlineStr">
        <is>
          <t>⌀ EBIT (3J)</t>
        </is>
      </c>
      <c r="C12" s="8">
        <f>IF(COUNT(C11:E11)&gt;0,AVERAGE(C11:E11),0)</f>
        <v/>
      </c>
    </row>
    <row r="13"/>
    <row r="14"/>
    <row r="15">
      <c r="B15" s="3" t="inlineStr">
        <is>
          <t>Geschäftsführergehalt (aktuell)</t>
        </is>
      </c>
      <c r="C15" s="6" t="n"/>
    </row>
    <row r="16"/>
    <row r="17">
      <c r="B17" s="3" t="inlineStr">
        <is>
          <t>Marktübliches GF-Gehalt</t>
        </is>
      </c>
      <c r="C17" s="6" t="n">
        <v>100000</v>
      </c>
    </row>
    <row r="18"/>
    <row r="19">
      <c r="B19" s="3" t="inlineStr">
        <is>
          <t>Einmaleffekte (Bereinigung)</t>
        </is>
      </c>
      <c r="C19" s="6" t="n">
        <v>0</v>
      </c>
    </row>
    <row r="20"/>
    <row r="21">
      <c r="B21" s="9" t="inlineStr">
        <is>
          <t>Bereinigter EBIT (Vorschau)</t>
        </is>
      </c>
    </row>
    <row r="22">
      <c r="B22" s="10" t="inlineStr">
        <is>
          <t>GF-Bereinigung</t>
        </is>
      </c>
      <c r="C22" s="8">
        <f>IF(AND(C15&lt;&gt;"",C17&lt;&gt;""),C15-C17,0)</f>
        <v/>
      </c>
    </row>
    <row r="23">
      <c r="B23" s="11" t="inlineStr">
        <is>
          <t>Bereinigter Ø EBIT</t>
        </is>
      </c>
      <c r="C23" s="12">
        <f>C12+C22+C19</f>
        <v/>
      </c>
      <c r="D23" s="13" t="n"/>
      <c r="E23" s="14" t="n"/>
    </row>
    <row r="24"/>
    <row r="25">
      <c r="B25" s="15" t="inlineStr">
        <is>
          <t>→ Detaillierte Ergebnisse im Tab „Bewertung“</t>
        </is>
      </c>
    </row>
    <row r="26">
      <c r="B26" s="16" t="inlineStr">
        <is>
          <t>Hinweis: Dieses Tool dient ausschließlich zu Informationszwecken und ersetzt keine professionelle Unternehmensbewertung. Keine Rechts-, Steuer- oder Finanzberatung. Details siehe Tab „Rechtliche Hinweise“.</t>
        </is>
      </c>
    </row>
    <row r="27"/>
    <row r="28"/>
    <row r="29">
      <c r="A29" s="17" t="inlineStr">
        <is>
          <t>dealorigination.de — Kostenlose Tools zur Unternehmensbewertung | Ein Projekt von SourcingClub</t>
        </is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CE4B"/>
  <mergeCells count="15">
    <mergeCell ref="A29:E29"/>
    <mergeCell ref="B1:E1"/>
    <mergeCell ref="C5:E5"/>
    <mergeCell ref="C19:E19"/>
    <mergeCell ref="C23:E23"/>
    <mergeCell ref="C15:E15"/>
    <mergeCell ref="C8:E8"/>
    <mergeCell ref="B21:E21"/>
    <mergeCell ref="C22:E22"/>
    <mergeCell ref="C3:E3"/>
    <mergeCell ref="C17:E17"/>
    <mergeCell ref="B25:E25"/>
    <mergeCell ref="B2:E2"/>
    <mergeCell ref="C12:E12"/>
    <mergeCell ref="B26:E27"/>
  </mergeCells>
  <dataValidations count="1">
    <dataValidation sqref="C5" showDropDown="0" showInputMessage="0" showErrorMessage="0" allowBlank="1" errorTitle="Ungültige Branche" error="Bitte wählen Sie eine Branche aus der Liste." promptTitle="Branche" prompt="Branche auswählen" type="list">
      <formula1>"Industrieservices,IT-Services,SaaS,Healthcare,Facility Management,Gebäudetechnik &amp; Brandschutz,Umwelt &amp; Entsorgung,Maschinenbau,Logistik,Elektrotechnik,Handwerk,Beratung,E-Commerce,Gastronomie,Sonstige DL,Sonstige Produktion"</formula1>
    </dataValidation>
  </dataValidations>
  <pageMargins left="0.75" right="0.75" top="1" bottom="1" header="0.5" footer="0.5"/>
  <pageSetup orientation="portrait" paperSize="9" fitToHeight="1" fitToWidth="1"/>
</worksheet>
</file>

<file path=xl/worksheets/sheet2.xml><?xml version="1.0" encoding="utf-8"?>
<worksheet xmlns="http://schemas.openxmlformats.org/spreadsheetml/2006/main">
  <sheetPr>
    <tabColor rgb="00B8860B"/>
    <outlinePr summaryBelow="1" summaryRight="1"/>
    <pageSetUpPr/>
  </sheetPr>
  <dimension ref="A1:F39"/>
  <sheetViews>
    <sheetView workbookViewId="0">
      <selection activeCell="A1" sqref="A1"/>
    </sheetView>
  </sheetViews>
  <sheetFormatPr baseColWidth="8" defaultRowHeight="15"/>
  <cols>
    <col width="4" customWidth="1" min="1" max="1"/>
    <col width="34" customWidth="1" min="2" max="2"/>
    <col width="22" customWidth="1" min="3" max="3"/>
    <col width="22" customWidth="1" min="4" max="4"/>
    <col width="22" customWidth="1" min="5" max="5"/>
    <col width="4" customWidth="1" min="6" max="6"/>
  </cols>
  <sheetData>
    <row r="1">
      <c r="B1" s="18" t="inlineStr">
        <is>
          <t>Bewertungsergebnis</t>
        </is>
      </c>
    </row>
    <row r="2">
      <c r="B2" s="2">
        <f>IF(Eingabe!C3&lt;&gt;"","Unternehmen: "&amp;Eingabe!C3,"Bitte Daten im Tab Eingabe ausfüllen")</f>
        <v/>
      </c>
    </row>
    <row r="3"/>
    <row r="4">
      <c r="B4" s="19" t="inlineStr">
        <is>
          <t>1. Bereinigter EBIT</t>
        </is>
      </c>
    </row>
    <row r="5">
      <c r="B5" s="20" t="inlineStr">
        <is>
          <t>Ø EBIT (3 Jahre)</t>
        </is>
      </c>
      <c r="C5" s="21">
        <f>Eingabe!C12</f>
        <v/>
      </c>
    </row>
    <row r="6">
      <c r="B6" s="20" t="inlineStr">
        <is>
          <t>GF-Bereinigung</t>
        </is>
      </c>
      <c r="C6" s="21">
        <f>Eingabe!C22</f>
        <v/>
      </c>
    </row>
    <row r="7">
      <c r="B7" s="20" t="inlineStr">
        <is>
          <t>Einmaleffekte</t>
        </is>
      </c>
      <c r="C7" s="21">
        <f>Eingabe!C19</f>
        <v/>
      </c>
    </row>
    <row r="8">
      <c r="B8" s="22" t="inlineStr">
        <is>
          <t>Bereinigter EBIT</t>
        </is>
      </c>
      <c r="C8" s="23">
        <f>Eingabe!C23</f>
        <v/>
      </c>
    </row>
    <row r="9"/>
    <row r="10">
      <c r="B10" s="19" t="inlineStr">
        <is>
          <t>2. Branchen-Multiples</t>
        </is>
      </c>
    </row>
    <row r="11">
      <c r="B11" s="20" t="inlineStr">
        <is>
          <t>Gewählte Branche</t>
        </is>
      </c>
      <c r="C11" s="24">
        <f>IF(Eingabe!C5&lt;&gt;"",Eingabe!C5,"—")</f>
        <v/>
      </c>
    </row>
    <row r="12">
      <c r="B12" s="20" t="inlineStr">
        <is>
          <t>Min-Multiple</t>
        </is>
      </c>
      <c r="C12" s="25">
        <f>IFERROR(VLOOKUP(C11,'Branchen-Multiples'!B5:E20,2,FALSE),"—")</f>
        <v/>
      </c>
    </row>
    <row r="13">
      <c r="B13" s="20" t="inlineStr">
        <is>
          <t>Median-Multiple</t>
        </is>
      </c>
      <c r="C13" s="25">
        <f>IFERROR(VLOOKUP(C11,'Branchen-Multiples'!B5:E20,3,FALSE),"—")</f>
        <v/>
      </c>
    </row>
    <row r="14">
      <c r="B14" s="20" t="inlineStr">
        <is>
          <t>Max-Multiple</t>
        </is>
      </c>
      <c r="C14" s="25">
        <f>IFERROR(VLOOKUP(C11,'Branchen-Multiples'!B5:E20,4,FALSE),"—")</f>
        <v/>
      </c>
    </row>
    <row r="15"/>
    <row r="16">
      <c r="B16" s="19" t="inlineStr">
        <is>
          <t>3. Enterprise Value — Szenarien</t>
        </is>
      </c>
    </row>
    <row r="17">
      <c r="B17" s="26" t="inlineStr">
        <is>
          <t>Szenario</t>
        </is>
      </c>
      <c r="C17" s="27" t="inlineStr">
        <is>
          <t>Konservativ</t>
        </is>
      </c>
      <c r="D17" s="27" t="inlineStr">
        <is>
          <t>Basis</t>
        </is>
      </c>
      <c r="E17" s="27" t="inlineStr">
        <is>
          <t>Optimistisch</t>
        </is>
      </c>
    </row>
    <row r="18">
      <c r="B18" s="20" t="inlineStr">
        <is>
          <t>EBIT-Multiple</t>
        </is>
      </c>
      <c r="C18" s="28">
        <f>C12</f>
        <v/>
      </c>
      <c r="D18" s="28">
        <f>C13</f>
        <v/>
      </c>
      <c r="E18" s="28">
        <f>C14</f>
        <v/>
      </c>
    </row>
    <row r="19">
      <c r="B19" s="20" t="inlineStr">
        <is>
          <t>Bereinigter EBIT</t>
        </is>
      </c>
      <c r="C19" s="29">
        <f>C8</f>
        <v/>
      </c>
      <c r="D19" s="29">
        <f>C8</f>
        <v/>
      </c>
      <c r="E19" s="29">
        <f>C8</f>
        <v/>
      </c>
    </row>
    <row r="20">
      <c r="B20" s="30" t="inlineStr">
        <is>
          <t>Enterprise Value</t>
        </is>
      </c>
      <c r="C20" s="31">
        <f>IFERROR(C18*C19,0)</f>
        <v/>
      </c>
      <c r="D20" s="31">
        <f>IFERROR(D18*D19,0)</f>
        <v/>
      </c>
      <c r="E20" s="31">
        <f>IFERROR(E18*E19,0)</f>
        <v/>
      </c>
    </row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>
      <c r="B37" s="16" t="inlineStr">
        <is>
          <t>Haftungsausschluss: Dieses Ergebnis ist eine indikative Schätzung und keine verbindliche Bewertung. Keine Grundlage für Transaktionen. Details siehe Tab „Rechtliche Hinweise“.</t>
        </is>
      </c>
    </row>
    <row r="38"/>
    <row r="39">
      <c r="A39" s="17" t="inlineStr">
        <is>
          <t>dealorigination.de — Kostenlose Tools zur Unternehmensbewertung | Ein Projekt von SourcingClub</t>
        </is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CE4B"/>
  <mergeCells count="15">
    <mergeCell ref="A39:E39"/>
    <mergeCell ref="B1:E1"/>
    <mergeCell ref="C11:E11"/>
    <mergeCell ref="C14:E14"/>
    <mergeCell ref="C5:E5"/>
    <mergeCell ref="B4:E4"/>
    <mergeCell ref="C13:E13"/>
    <mergeCell ref="C8:E8"/>
    <mergeCell ref="B16:E16"/>
    <mergeCell ref="B2:E2"/>
    <mergeCell ref="B37:E37"/>
    <mergeCell ref="C7:E7"/>
    <mergeCell ref="B10:E10"/>
    <mergeCell ref="C12:E12"/>
    <mergeCell ref="C6:E6"/>
  </mergeCells>
  <pageMargins left="0.75" right="0.75" top="1" bottom="1" header="0.5" footer="0.5"/>
  <pageSetup orientation="portrait" paperSize="9" fitToWidth="1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1F3864"/>
    <outlinePr summaryBelow="1" summaryRight="1"/>
    <pageSetUpPr/>
  </sheetPr>
  <dimension ref="A1:F23"/>
  <sheetViews>
    <sheetView workbookViewId="0">
      <selection activeCell="A1" sqref="A1"/>
    </sheetView>
  </sheetViews>
  <sheetFormatPr baseColWidth="8" defaultRowHeight="15"/>
  <cols>
    <col width="4" customWidth="1" min="1" max="1"/>
    <col width="34" customWidth="1" min="2" max="2"/>
    <col width="14" customWidth="1" min="3" max="3"/>
    <col width="14" customWidth="1" min="4" max="4"/>
    <col width="14" customWidth="1" min="5" max="5"/>
    <col width="4" customWidth="1" min="6" max="6"/>
  </cols>
  <sheetData>
    <row r="1">
      <c r="B1" s="32" t="inlineStr">
        <is>
          <t>EBIT-Multiples nach Branche</t>
        </is>
      </c>
    </row>
    <row r="2">
      <c r="B2" s="33" t="inlineStr">
        <is>
          <t>Quelle: DUB, NIMBO, FINANCE Magazin, Stand 2025/2026</t>
        </is>
      </c>
    </row>
    <row r="3"/>
    <row r="4">
      <c r="B4" s="27" t="inlineStr">
        <is>
          <t>Branche</t>
        </is>
      </c>
      <c r="C4" s="27" t="inlineStr">
        <is>
          <t>Min</t>
        </is>
      </c>
      <c r="D4" s="27" t="inlineStr">
        <is>
          <t>Median</t>
        </is>
      </c>
      <c r="E4" s="27" t="inlineStr">
        <is>
          <t>Max</t>
        </is>
      </c>
    </row>
    <row r="5">
      <c r="B5" s="34" t="inlineStr">
        <is>
          <t>Industrieservices</t>
        </is>
      </c>
      <c r="C5" s="35" t="n">
        <v>4</v>
      </c>
      <c r="D5" s="35" t="n">
        <v>5.5</v>
      </c>
      <c r="E5" s="35" t="n">
        <v>7.5</v>
      </c>
    </row>
    <row r="6">
      <c r="B6" s="36" t="inlineStr">
        <is>
          <t>IT-Services</t>
        </is>
      </c>
      <c r="C6" s="37" t="n">
        <v>5</v>
      </c>
      <c r="D6" s="37" t="n">
        <v>7</v>
      </c>
      <c r="E6" s="37" t="n">
        <v>10</v>
      </c>
    </row>
    <row r="7">
      <c r="B7" s="34" t="inlineStr">
        <is>
          <t>SaaS</t>
        </is>
      </c>
      <c r="C7" s="35" t="n">
        <v>6</v>
      </c>
      <c r="D7" s="35" t="n">
        <v>9</v>
      </c>
      <c r="E7" s="35" t="n">
        <v>14</v>
      </c>
    </row>
    <row r="8">
      <c r="B8" s="36" t="inlineStr">
        <is>
          <t>Healthcare</t>
        </is>
      </c>
      <c r="C8" s="37" t="n">
        <v>5</v>
      </c>
      <c r="D8" s="37" t="n">
        <v>7</v>
      </c>
      <c r="E8" s="37" t="n">
        <v>10</v>
      </c>
    </row>
    <row r="9">
      <c r="B9" s="34" t="inlineStr">
        <is>
          <t>Facility Management</t>
        </is>
      </c>
      <c r="C9" s="35" t="n">
        <v>4</v>
      </c>
      <c r="D9" s="35" t="n">
        <v>5.5</v>
      </c>
      <c r="E9" s="35" t="n">
        <v>7</v>
      </c>
    </row>
    <row r="10">
      <c r="B10" s="36" t="inlineStr">
        <is>
          <t>Gebäudetechnik &amp; Brandschutz</t>
        </is>
      </c>
      <c r="C10" s="37" t="n">
        <v>4.5</v>
      </c>
      <c r="D10" s="37" t="n">
        <v>6</v>
      </c>
      <c r="E10" s="37" t="n">
        <v>8</v>
      </c>
    </row>
    <row r="11">
      <c r="B11" s="34" t="inlineStr">
        <is>
          <t>Umwelt &amp; Entsorgung</t>
        </is>
      </c>
      <c r="C11" s="35" t="n">
        <v>4.5</v>
      </c>
      <c r="D11" s="35" t="n">
        <v>6</v>
      </c>
      <c r="E11" s="35" t="n">
        <v>8.5</v>
      </c>
    </row>
    <row r="12">
      <c r="B12" s="36" t="inlineStr">
        <is>
          <t>Maschinenbau</t>
        </is>
      </c>
      <c r="C12" s="37" t="n">
        <v>4</v>
      </c>
      <c r="D12" s="37" t="n">
        <v>5.5</v>
      </c>
      <c r="E12" s="37" t="n">
        <v>7.5</v>
      </c>
    </row>
    <row r="13">
      <c r="B13" s="34" t="inlineStr">
        <is>
          <t>Logistik</t>
        </is>
      </c>
      <c r="C13" s="35" t="n">
        <v>3.5</v>
      </c>
      <c r="D13" s="35" t="n">
        <v>5</v>
      </c>
      <c r="E13" s="35" t="n">
        <v>7</v>
      </c>
    </row>
    <row r="14">
      <c r="B14" s="36" t="inlineStr">
        <is>
          <t>Elektrotechnik</t>
        </is>
      </c>
      <c r="C14" s="37" t="n">
        <v>4</v>
      </c>
      <c r="D14" s="37" t="n">
        <v>5.5</v>
      </c>
      <c r="E14" s="37" t="n">
        <v>7.5</v>
      </c>
    </row>
    <row r="15">
      <c r="B15" s="34" t="inlineStr">
        <is>
          <t>Handwerk</t>
        </is>
      </c>
      <c r="C15" s="35" t="n">
        <v>3</v>
      </c>
      <c r="D15" s="35" t="n">
        <v>4.5</v>
      </c>
      <c r="E15" s="35" t="n">
        <v>6</v>
      </c>
    </row>
    <row r="16">
      <c r="B16" s="36" t="inlineStr">
        <is>
          <t>Beratung</t>
        </is>
      </c>
      <c r="C16" s="37" t="n">
        <v>4</v>
      </c>
      <c r="D16" s="37" t="n">
        <v>6</v>
      </c>
      <c r="E16" s="37" t="n">
        <v>8</v>
      </c>
    </row>
    <row r="17">
      <c r="B17" s="34" t="inlineStr">
        <is>
          <t>E-Commerce</t>
        </is>
      </c>
      <c r="C17" s="35" t="n">
        <v>3.5</v>
      </c>
      <c r="D17" s="35" t="n">
        <v>5</v>
      </c>
      <c r="E17" s="35" t="n">
        <v>7.5</v>
      </c>
    </row>
    <row r="18">
      <c r="B18" s="36" t="inlineStr">
        <is>
          <t>Gastronomie</t>
        </is>
      </c>
      <c r="C18" s="37" t="n">
        <v>2.5</v>
      </c>
      <c r="D18" s="37" t="n">
        <v>3.5</v>
      </c>
      <c r="E18" s="37" t="n">
        <v>5</v>
      </c>
    </row>
    <row r="19">
      <c r="B19" s="34" t="inlineStr">
        <is>
          <t>Sonstige DL</t>
        </is>
      </c>
      <c r="C19" s="35" t="n">
        <v>3.5</v>
      </c>
      <c r="D19" s="35" t="n">
        <v>5</v>
      </c>
      <c r="E19" s="35" t="n">
        <v>7</v>
      </c>
    </row>
    <row r="20">
      <c r="B20" s="36" t="inlineStr">
        <is>
          <t>Sonstige Produktion</t>
        </is>
      </c>
      <c r="C20" s="37" t="n">
        <v>3.5</v>
      </c>
      <c r="D20" s="37" t="n">
        <v>5</v>
      </c>
      <c r="E20" s="37" t="n">
        <v>7</v>
      </c>
    </row>
    <row r="21"/>
    <row r="22"/>
    <row r="23">
      <c r="A23" s="17" t="inlineStr">
        <is>
          <t>dealorigination.de — Kostenlose Tools zur Unternehmensbewertung | Ein Projekt von SourcingClub</t>
        </is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CE4B"/>
  <mergeCells count="3">
    <mergeCell ref="B1:E1"/>
    <mergeCell ref="B2:E2"/>
    <mergeCell ref="A23:E23"/>
  </mergeCells>
  <pageMargins left="0.75" right="0.75" top="1" bottom="1" header="0.5" footer="0.5"/>
  <pageSetup orientation="portrait" paperSize="9" fitToWidth="1"/>
</worksheet>
</file>

<file path=xl/worksheets/sheet4.xml><?xml version="1.0" encoding="utf-8"?>
<worksheet xmlns="http://schemas.openxmlformats.org/spreadsheetml/2006/main">
  <sheetPr>
    <tabColor rgb="00C00000"/>
    <outlinePr summaryBelow="1" summaryRight="1"/>
    <pageSetUpPr/>
  </sheetPr>
  <dimension ref="A1:C70"/>
  <sheetViews>
    <sheetView workbookViewId="0">
      <selection activeCell="A1" sqref="A1"/>
    </sheetView>
  </sheetViews>
  <sheetFormatPr baseColWidth="8" defaultRowHeight="15"/>
  <cols>
    <col width="4" customWidth="1" min="1" max="1"/>
    <col width="90" customWidth="1" min="2" max="2"/>
    <col width="4" customWidth="1" min="3" max="3"/>
  </cols>
  <sheetData>
    <row r="1">
      <c r="B1" s="38" t="inlineStr">
        <is>
          <t>Rechtliche Hinweise &amp; Haftungsausschluss</t>
        </is>
      </c>
    </row>
    <row r="2">
      <c r="B2" s="2" t="inlineStr">
        <is>
          <t>Bitte lesen Sie diese Hinweise sorgfältig, bevor Sie das Tool verwenden.</t>
        </is>
      </c>
    </row>
    <row r="3"/>
    <row r="4">
      <c r="B4" s="39" t="inlineStr">
        <is>
          <t>1. Keine Rechts-, Steuer- oder Finanzberatung</t>
        </is>
      </c>
    </row>
    <row r="5">
      <c r="B5" s="40" t="inlineStr">
        <is>
          <t>Dieses Excel-Tool dient ausschließlich zu Informationszwecken und stellt</t>
        </is>
      </c>
    </row>
    <row r="6">
      <c r="B6" s="40" t="inlineStr">
        <is>
          <t>keine Rechtsberatung, Steuerberatung, Wirtschaftsprüfung oder Finanzberatung dar.</t>
        </is>
      </c>
    </row>
    <row r="7">
      <c r="B7" s="40" t="inlineStr">
        <is>
          <t>Die Nutzung dieses Tools begründet kein Mandatsverhältnis zwischen dem Nutzer</t>
        </is>
      </c>
    </row>
    <row r="8">
      <c r="B8" s="40" t="inlineStr">
        <is>
          <t>und der SourcingClub GmbH oder dealorigination.de.</t>
        </is>
      </c>
    </row>
    <row r="9">
      <c r="B9" s="40" t="inlineStr"/>
    </row>
    <row r="10">
      <c r="B10" s="40" t="inlineStr">
        <is>
          <t>Für eine verbindliche Unternehmensbewertung wenden Sie sich bitte an einen</t>
        </is>
      </c>
    </row>
    <row r="11">
      <c r="B11" s="40" t="inlineStr">
        <is>
          <t>qualifizierten Wirtschaftsprüfer, Steuerberater oder M&amp;A-Berater.</t>
        </is>
      </c>
    </row>
    <row r="12"/>
    <row r="13">
      <c r="B13" s="39" t="inlineStr">
        <is>
          <t>2. Keine Gewähr für Richtigkeit und Vollständigkeit</t>
        </is>
      </c>
    </row>
    <row r="14">
      <c r="B14" s="40" t="inlineStr">
        <is>
          <t>Die in diesem Tool enthaltenen Branchen-Multiples basieren auf öffentlich</t>
        </is>
      </c>
    </row>
    <row r="15">
      <c r="B15" s="40" t="inlineStr">
        <is>
          <t>zugänglichen Marktdaten (DUB, NIMBO, FINANCE Magazin) und stellen Durchschnitts-</t>
        </is>
      </c>
    </row>
    <row r="16">
      <c r="B16" s="40" t="inlineStr">
        <is>
          <t>werte dar. Sie können im Einzelfall erheblich von tatsächlichen Transaktions-</t>
        </is>
      </c>
    </row>
    <row r="17">
      <c r="B17" s="40" t="inlineStr">
        <is>
          <t>multiples abweichen.</t>
        </is>
      </c>
    </row>
    <row r="18">
      <c r="B18" s="40" t="inlineStr"/>
    </row>
    <row r="19">
      <c r="B19" s="40" t="inlineStr">
        <is>
          <t>Die Betreiber übernehmen keine Gewähr für die Richtigkeit, Vollständigkeit</t>
        </is>
      </c>
    </row>
    <row r="20">
      <c r="B20" s="40" t="inlineStr">
        <is>
          <t>oder Aktualität der bereitgestellten Daten, Formeln und Berechnungen.</t>
        </is>
      </c>
    </row>
    <row r="21"/>
    <row r="22">
      <c r="B22" s="39" t="inlineStr">
        <is>
          <t>3. Haftungsausschluss</t>
        </is>
      </c>
    </row>
    <row r="23">
      <c r="B23" s="40" t="inlineStr">
        <is>
          <t>Die Nutzung dieses Tools erfolgt auf eigenes Risiko. Jegliche Haftung für</t>
        </is>
      </c>
    </row>
    <row r="24">
      <c r="B24" s="40" t="inlineStr">
        <is>
          <t>Schäden, die aus der Nutzung oder dem Vertrauen auf die Ergebnisse dieses</t>
        </is>
      </c>
    </row>
    <row r="25">
      <c r="B25" s="40" t="inlineStr">
        <is>
          <t>Tools entstehen, ist — soweit gesetzlich zulässig — ausgeschlossen.</t>
        </is>
      </c>
    </row>
    <row r="26">
      <c r="B26" s="40" t="inlineStr"/>
    </row>
    <row r="27">
      <c r="B27" s="40" t="inlineStr">
        <is>
          <t>Dies gilt insbesondere für:</t>
        </is>
      </c>
    </row>
    <row r="28">
      <c r="B28" s="40" t="inlineStr">
        <is>
          <t>•  Vermögensschäden durch fehlerhafte Bewertungsergebnisse</t>
        </is>
      </c>
    </row>
    <row r="29">
      <c r="B29" s="40" t="inlineStr">
        <is>
          <t>•  Entscheidungen auf Basis der berechneten Unternehmenswerte</t>
        </is>
      </c>
    </row>
    <row r="30">
      <c r="B30" s="40" t="inlineStr">
        <is>
          <t>•  Fehlerhafte oder unvollständige Eingabedaten durch den Nutzer</t>
        </is>
      </c>
    </row>
    <row r="31">
      <c r="B31" s="40" t="inlineStr">
        <is>
          <t>•  Technische Fehler in Formeln oder Berechnungslogik</t>
        </is>
      </c>
    </row>
    <row r="32"/>
    <row r="33">
      <c r="B33" s="39" t="inlineStr">
        <is>
          <t>4. Keine Transaktionsgrundlage</t>
        </is>
      </c>
    </row>
    <row r="34">
      <c r="B34" s="40" t="inlineStr">
        <is>
          <t>Die Ergebnisse dieses Tools sind nicht als Grundlage für Kauf- oder Verkaufs-</t>
        </is>
      </c>
    </row>
    <row r="35">
      <c r="B35" s="40" t="inlineStr">
        <is>
          <t>entscheidungen, Vertragsverhandlungen oder Finanzierungsgespräche geeignet.</t>
        </is>
      </c>
    </row>
    <row r="36">
      <c r="B36" s="40" t="inlineStr">
        <is>
          <t>Eine professionelle Unternehmensbewertung (z. B. nach IDW S1) berücksichtigt</t>
        </is>
      </c>
    </row>
    <row r="37">
      <c r="B37" s="40" t="inlineStr">
        <is>
          <t>wesentlich mehr Faktoren als die hier verwendete Multiplikator-Methode,</t>
        </is>
      </c>
    </row>
    <row r="38">
      <c r="B38" s="40" t="inlineStr">
        <is>
          <t>darunter u. a.:</t>
        </is>
      </c>
    </row>
    <row r="39">
      <c r="B39" s="40" t="inlineStr"/>
    </row>
    <row r="40">
      <c r="B40" s="40" t="inlineStr">
        <is>
          <t>•  Detaillierte Finanzplanung und Cashflow-Analyse (DCF)</t>
        </is>
      </c>
    </row>
    <row r="41">
      <c r="B41" s="40" t="inlineStr">
        <is>
          <t>•  Markt- und Wettbewerbsanalyse</t>
        </is>
      </c>
    </row>
    <row r="42">
      <c r="B42" s="40" t="inlineStr">
        <is>
          <t>•  Bewertung immaterieller Vermögenswerte</t>
        </is>
      </c>
    </row>
    <row r="43">
      <c r="B43" s="40" t="inlineStr">
        <is>
          <t>•  Berücksichtigung von Nettoverschuldung und Working Capital</t>
        </is>
      </c>
    </row>
    <row r="44">
      <c r="B44" s="40" t="inlineStr">
        <is>
          <t>•  Synergieeffekte und strategische Prämien</t>
        </is>
      </c>
    </row>
    <row r="45">
      <c r="B45" s="40" t="inlineStr">
        <is>
          <t>•  Steuerliche Strukturierung</t>
        </is>
      </c>
    </row>
    <row r="46"/>
    <row r="47">
      <c r="B47" s="39" t="inlineStr">
        <is>
          <t>5. Urheberrecht und Nutzungsrechte</t>
        </is>
      </c>
    </row>
    <row r="48">
      <c r="B48" s="40" t="inlineStr">
        <is>
          <t>Dieses Tool wird von dealorigination.de (ein Projekt der SourcingClub GmbH)</t>
        </is>
      </c>
    </row>
    <row r="49">
      <c r="B49" s="40" t="inlineStr">
        <is>
          <t>kostenlos zur Verfügung gestellt. Es darf für private und gewerbliche Zwecke</t>
        </is>
      </c>
    </row>
    <row r="50">
      <c r="B50" s="40" t="inlineStr">
        <is>
          <t>frei verwendet werden.</t>
        </is>
      </c>
    </row>
    <row r="51">
      <c r="B51" s="40" t="inlineStr"/>
    </row>
    <row r="52">
      <c r="B52" s="40" t="inlineStr">
        <is>
          <t>Nicht gestattet ist:</t>
        </is>
      </c>
    </row>
    <row r="53">
      <c r="B53" s="40" t="inlineStr">
        <is>
          <t>•  Der Weiterverkauf des Tools (auch in veränderter Form)</t>
        </is>
      </c>
    </row>
    <row r="54">
      <c r="B54" s="40" t="inlineStr">
        <is>
          <t>•  Die Entfernung der Quellenangaben und Markenhinweise</t>
        </is>
      </c>
    </row>
    <row r="55">
      <c r="B55" s="40" t="inlineStr">
        <is>
          <t>•  Die Darstellung als eigenes Produkt ohne Quellenangabe</t>
        </is>
      </c>
    </row>
    <row r="56"/>
    <row r="57">
      <c r="B57" s="39" t="inlineStr">
        <is>
          <t>6. Datenschutz</t>
        </is>
      </c>
    </row>
    <row r="58">
      <c r="B58" s="40" t="inlineStr">
        <is>
          <t>Dieses Excel-Tool arbeitet vollständig offline. Es werden keine Daten an</t>
        </is>
      </c>
    </row>
    <row r="59">
      <c r="B59" s="40" t="inlineStr">
        <is>
          <t>dealorigination.de, SourcingClub oder Dritte übermittelt. Alle Eingaben</t>
        </is>
      </c>
    </row>
    <row r="60">
      <c r="B60" s="40" t="inlineStr">
        <is>
          <t>verbleiben lokal auf dem Gerät des Nutzers.</t>
        </is>
      </c>
    </row>
    <row r="61"/>
    <row r="62">
      <c r="B62" s="39" t="inlineStr">
        <is>
          <t>7. Anwendbares Recht und Gerichtsstand</t>
        </is>
      </c>
    </row>
    <row r="63">
      <c r="B63" s="40" t="inlineStr">
        <is>
          <t>Es gilt das Recht der Bundesrepublik Deutschland. Gerichtsstand ist Hamburg,</t>
        </is>
      </c>
    </row>
    <row r="64">
      <c r="B64" s="40" t="inlineStr">
        <is>
          <t>soweit gesetzlich zulässig.</t>
        </is>
      </c>
    </row>
    <row r="65"/>
    <row r="66"/>
    <row r="67">
      <c r="B67" s="41" t="inlineStr">
        <is>
          <t>Stand: März 2026 | Version 1.0</t>
        </is>
      </c>
    </row>
    <row r="68">
      <c r="B68" s="10" t="inlineStr">
        <is>
          <t>dealorigination.de — Ein Projekt der SourcingClub GmbH</t>
        </is>
      </c>
    </row>
    <row r="69"/>
    <row r="70">
      <c r="A70" s="17" t="inlineStr">
        <is>
          <t>dealorigination.de — Kostenlose Tools zur Unternehmensbewertung | Ein Projekt von SourcingClub</t>
        </is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CE4B"/>
  <mergeCells count="2">
    <mergeCell ref="B1"/>
    <mergeCell ref="A70:B70"/>
  </mergeCells>
  <pageMargins left="0.75" right="0.75" top="1" bottom="1" header="0.5" footer="0.5"/>
  <pageSetup orientation="portrait" paperSize="9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2026-03-31T06:08:08Z</dcterms:created>
  <dcterms:modified xsi:type="dcterms:W3CDTF">2026-03-31T06:08:08Z</dcterms:modified>
</cp:coreProperties>
</file>